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9"/>
  <workbookPr/>
  <mc:AlternateContent xmlns:mc="http://schemas.openxmlformats.org/markup-compatibility/2006">
    <mc:Choice Requires="x15">
      <x15ac:absPath xmlns:x15ac="http://schemas.microsoft.com/office/spreadsheetml/2010/11/ac" url="https://aealuxury.sharepoint.com/sites/AEAData191/Shared Documents/General/Nicole/AEA Nett Rates/AEA MBS 27-28 RATES/"/>
    </mc:Choice>
  </mc:AlternateContent>
  <xr:revisionPtr revIDLastSave="85" documentId="8_{026D642E-5ACF-4784-B72C-5FF5F82BF18B}" xr6:coauthVersionLast="47" xr6:coauthVersionMax="47" xr10:uidLastSave="{E36D5DC0-639B-4A3A-BE81-07F29BB29B33}"/>
  <bookViews>
    <workbookView xWindow="-120" yWindow="-120" windowWidth="29040" windowHeight="15720" xr2:uid="{00000000-000D-0000-FFFF-FFFF00000000}"/>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6" i="1" l="1"/>
  <c r="N16" i="1"/>
  <c r="M16" i="1"/>
  <c r="L16" i="1"/>
  <c r="K16" i="1"/>
  <c r="O34" i="1"/>
  <c r="N34" i="1"/>
  <c r="M34" i="1"/>
  <c r="L34" i="1"/>
  <c r="K34" i="1"/>
  <c r="O31" i="1"/>
  <c r="N31" i="1"/>
  <c r="M31" i="1"/>
  <c r="L31" i="1"/>
  <c r="K31" i="1"/>
  <c r="O28" i="1"/>
  <c r="N28" i="1"/>
  <c r="M28" i="1"/>
  <c r="L28" i="1"/>
  <c r="K28" i="1"/>
  <c r="O25" i="1"/>
  <c r="N25" i="1"/>
  <c r="M25" i="1"/>
  <c r="L25" i="1"/>
  <c r="K25" i="1"/>
  <c r="O22" i="1"/>
  <c r="N22" i="1"/>
  <c r="M22" i="1"/>
  <c r="L22" i="1"/>
  <c r="K22" i="1"/>
  <c r="O19" i="1"/>
  <c r="N19" i="1"/>
  <c r="M19" i="1"/>
  <c r="L19" i="1"/>
  <c r="K19" i="1"/>
  <c r="O13" i="1"/>
  <c r="N13" i="1"/>
  <c r="M13" i="1"/>
  <c r="L13" i="1"/>
  <c r="K13" i="1"/>
  <c r="O10" i="1"/>
  <c r="N10" i="1"/>
  <c r="M10" i="1"/>
  <c r="L10" i="1"/>
  <c r="K10" i="1"/>
  <c r="O7" i="1"/>
  <c r="N7" i="1"/>
  <c r="M7" i="1"/>
  <c r="L7" i="1"/>
  <c r="K7" i="1"/>
</calcChain>
</file>

<file path=xl/sharedStrings.xml><?xml version="1.0" encoding="utf-8"?>
<sst xmlns="http://schemas.openxmlformats.org/spreadsheetml/2006/main" count="148" uniqueCount="103">
  <si>
    <t>AEA LUXURY TOURS &amp; MOUNT'N'BEACH SAFARIS NETT INBOUND RATES @ 25% COMMISSION</t>
  </si>
  <si>
    <t>Note: Infant 0-2 inclusive; Child 3-12 inclusive.</t>
  </si>
  <si>
    <t>Valid From 1 April 2027 TO 31 March 2028</t>
  </si>
  <si>
    <t>Any accommodated booking travelling with children is based on maximum of 1 child sharing with Adult/s</t>
  </si>
  <si>
    <t xml:space="preserve"> Retail per person</t>
  </si>
  <si>
    <t xml:space="preserve">NETT INBOUND RATE </t>
  </si>
  <si>
    <t>Tour Code</t>
  </si>
  <si>
    <t>Tour</t>
  </si>
  <si>
    <t>Duration</t>
  </si>
  <si>
    <t>Adult Twin</t>
  </si>
  <si>
    <t>Ad Triple</t>
  </si>
  <si>
    <t>Ad Single</t>
  </si>
  <si>
    <t>Child</t>
  </si>
  <si>
    <t>Infant</t>
  </si>
  <si>
    <t>Operates</t>
  </si>
  <si>
    <t>Does not operate on</t>
  </si>
  <si>
    <t>A115 / AHDSS</t>
  </si>
  <si>
    <t>AM Panoramic Sydney Sights</t>
  </si>
  <si>
    <t>3.5 hrs</t>
  </si>
  <si>
    <t>n/a</t>
  </si>
  <si>
    <t>Daily</t>
  </si>
  <si>
    <t xml:space="preserve">2027: 25 April / 7 May/ 14 June / 8 29 August / 4, 29 Oct / 25 Dec </t>
  </si>
  <si>
    <t>A115L / AHDSSL</t>
  </si>
  <si>
    <t xml:space="preserve">2028: 01 &amp; 26 January </t>
  </si>
  <si>
    <t>P115 / PHDSS</t>
  </si>
  <si>
    <t>PM Panoramic Sydney Sights</t>
  </si>
  <si>
    <t xml:space="preserve">2027: 25 April / 7 May/ 14 June / 8 29 August / 4, 29 Oct / 25 &amp; 31 Dec </t>
  </si>
  <si>
    <t>P115L / PHDSSL</t>
  </si>
  <si>
    <t>A115LC / HDSSLC</t>
  </si>
  <si>
    <t>AM Panoramic Sydney Sights including</t>
  </si>
  <si>
    <t>6 Hours</t>
  </si>
  <si>
    <t>A115LCL / HDSSLCL</t>
  </si>
  <si>
    <t>Sydney Princess Lunch Cruise</t>
  </si>
  <si>
    <t>P115DC /P115DCL</t>
  </si>
  <si>
    <t xml:space="preserve">PM Panoramic Sydney Sights incl   </t>
  </si>
  <si>
    <t>Sydney Princess Dinner Cruise</t>
  </si>
  <si>
    <t>A183 / BM01</t>
  </si>
  <si>
    <t xml:space="preserve"> Blue Mountains Deluxe Day</t>
  </si>
  <si>
    <t>1 day</t>
  </si>
  <si>
    <t xml:space="preserve">2027: 25 April /7 May / 14 June / 4, 29 Oct / 25 Dec </t>
  </si>
  <si>
    <t>A183L / BM01L</t>
  </si>
  <si>
    <t>A170/A170L</t>
  </si>
  <si>
    <t xml:space="preserve"> Blue Mountains Wildlife Day</t>
  </si>
  <si>
    <t>BMHK1 / BMHK</t>
  </si>
  <si>
    <t>Blue Mtns Hike World Heritage</t>
  </si>
  <si>
    <t>BMHK1L / BMHKL</t>
  </si>
  <si>
    <t>A182NA</t>
  </si>
  <si>
    <t xml:space="preserve"> Blue Mountains Overnight</t>
  </si>
  <si>
    <t>2 days</t>
  </si>
  <si>
    <t xml:space="preserve">2027: 24 25 April /6,7 May / 13 14 June / 3, 4, 28, 29 Oct / 24 25 31 Dec </t>
  </si>
  <si>
    <t>BM2D</t>
  </si>
  <si>
    <t>no accomodation</t>
  </si>
  <si>
    <t xml:space="preserve">2028: 01 &amp; 25 &amp; 26 January </t>
  </si>
  <si>
    <t>A182MH</t>
  </si>
  <si>
    <t>Sun/Mon/Tues</t>
  </si>
  <si>
    <t xml:space="preserve">2027: 24 25 April /6,7 May / 13 14 June / 3,4,28,29 Oct / 24 25 31 Dec </t>
  </si>
  <si>
    <t>BM02M</t>
  </si>
  <si>
    <t>Carrington Hotel - Premier  Room</t>
  </si>
  <si>
    <t>Wed/Thur</t>
  </si>
  <si>
    <t>A195</t>
  </si>
  <si>
    <t>Northern Wilderness and Coastal Adventure</t>
  </si>
  <si>
    <t>Mon / Wed / Fri</t>
  </si>
  <si>
    <t xml:space="preserve">2027: 1 April - 31 August (5 months low season) / 4, 29 Oct / 27, 29, 31  Dec </t>
  </si>
  <si>
    <t>English Only</t>
  </si>
  <si>
    <t xml:space="preserve">2028: 3 &amp; 26 January </t>
  </si>
  <si>
    <t>***TOUR CODES ENDING WITH "L" DENOTES REQUEST FOR LANGUAGE IPOD IN EITHER FRENCH, GERMAN,ITALIAN, SPANISH &amp; PORTUGESE. REQUIRED LANGUAGE TO BE ADVISED AT TIME OF BOOKING</t>
  </si>
  <si>
    <t>Contact details:</t>
  </si>
  <si>
    <t>AEA Freesell tours:</t>
  </si>
  <si>
    <t>Bank Details</t>
  </si>
  <si>
    <t>Australian Eco Adventures Pty Ltd</t>
  </si>
  <si>
    <t>A115, A115L, P115, P115L, A170,A170L, A183,A183L, A195</t>
  </si>
  <si>
    <t>Bank; Suncorp</t>
  </si>
  <si>
    <t>T/A AEA Luxury Tours</t>
  </si>
  <si>
    <t>BMHK1, BMHK1L, A182NA</t>
  </si>
  <si>
    <t xml:space="preserve">Warringah Mall, Shop 98, Crn Condamine &amp; Old Pittwater Rd </t>
  </si>
  <si>
    <t>7 Sydenham Road, BROOKVALE NSW 2100</t>
  </si>
  <si>
    <t>Brookvale, NSW 2100</t>
  </si>
  <si>
    <t xml:space="preserve">Ph: +61 (0)2 9971 2402 </t>
  </si>
  <si>
    <t>MBS Freesell tours:</t>
  </si>
  <si>
    <t>Bookings: nicole@aealuxury.com.au</t>
  </si>
  <si>
    <t xml:space="preserve">HDSS, HDSSL, PHDSS, PHDSSL, BM01, BM01L,   </t>
  </si>
  <si>
    <t>BSB; 484799</t>
  </si>
  <si>
    <t>Information: info@aealuxury.com.au</t>
  </si>
  <si>
    <t>BMHK. BMHKL, BM2D</t>
  </si>
  <si>
    <t>Account; 503215792</t>
  </si>
  <si>
    <t>ABN: 17 001 227 710</t>
  </si>
  <si>
    <t>Name: AEA Business Everyday</t>
  </si>
  <si>
    <t>These products are available as freesell up to 7 days prior to departure</t>
  </si>
  <si>
    <t>They are available on request from that point by contacting our office</t>
  </si>
  <si>
    <t>UPDATED PEAK FESTIVE SEASON CANCELLATION TERMS</t>
  </si>
  <si>
    <t>Shared tours cancellation terms for peak season dates 26 Dec – 3 Jan (inclusive)</t>
  </si>
  <si>
    <r>
      <t xml:space="preserve">= </t>
    </r>
    <r>
      <rPr>
        <b/>
        <sz val="12"/>
        <color rgb="FFC82613"/>
        <rFont val="Aptos"/>
        <family val="2"/>
      </rPr>
      <t>14 days or less notice</t>
    </r>
    <r>
      <rPr>
        <sz val="12"/>
        <color rgb="FF000000"/>
        <rFont val="Aptos"/>
        <family val="2"/>
      </rPr>
      <t xml:space="preserve"> = </t>
    </r>
    <r>
      <rPr>
        <b/>
        <sz val="12"/>
        <color rgb="FFC82613"/>
        <rFont val="Aptos"/>
        <family val="2"/>
      </rPr>
      <t xml:space="preserve">100% fee. 15 days or more </t>
    </r>
    <r>
      <rPr>
        <sz val="12"/>
        <color rgb="FF000000"/>
        <rFont val="Aptos"/>
        <family val="2"/>
      </rPr>
      <t>=</t>
    </r>
    <r>
      <rPr>
        <b/>
        <sz val="12"/>
        <color rgb="FFC82613"/>
        <rFont val="Aptos"/>
        <family val="2"/>
      </rPr>
      <t> full refund</t>
    </r>
  </si>
  <si>
    <t>CANCELLATION POLICY - OUTSIDE OF THE ABOVE FESTIVE SEASON TERMS</t>
  </si>
  <si>
    <t>All touring only product - Cancellation within 48 hours will be subject to a 100% cancellation fee.</t>
  </si>
  <si>
    <t>All product that includes accommodation - Cancellation within 14 days of travel date will be subject to a 100% cancellation fee.  This is due to conditions advised by Hotel Providers.</t>
  </si>
  <si>
    <t>INFANT POLICY</t>
  </si>
  <si>
    <t xml:space="preserve">Children aged 3-12 years at child rate. Infants aged -2 year olds are charged at Infant Rates as per your contracted rates with AEA Luxury Tours and Mount’n Beach Safaris. </t>
  </si>
  <si>
    <t xml:space="preserve"> Booster and Infant seats will be provided in vehicles.  It is illegal in New South Wales for infants to travel unrestrained in our vehicles.</t>
  </si>
  <si>
    <t>INVOICING POLICY</t>
  </si>
  <si>
    <t>Please note,  AEA Luxury Tours will invoice fortnightly with these invoices to be paid within 14 days of receipt</t>
  </si>
  <si>
    <t>RATES DISCLAIMER</t>
  </si>
  <si>
    <t>Whilst  AEA Luxury Tours  is intending to commit to 27-28 Rates as released, the future is unpredictable and should unforseen circumstances (ie changes of suppliers/supplier unexpected rate increases)</t>
  </si>
  <si>
    <t>occur and pricing increases are not possible to be absorbed by AEA Luxury Tours, we do reserve the right to pass on any rate increases to you our client and respective partners.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</si>
</sst>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15">
    <font>
      <sz val="11"/>
      <color theme="1"/>
      <name val="Calibri"/>
      <family val="2"/>
      <scheme val="minor"/>
    </font>
    <font>
      <b/>
      <sz val="10"/>
      <name val="Arial"/>
      <family val="2"/>
    </font>
    <font>
      <sz val="10"/>
      <name val="Arial"/>
      <family val="2"/>
    </font>
    <font>
      <sz val="12"/>
      <name val="Times New Roman"/>
      <family val="1"/>
    </font>
    <font>
      <b/>
      <u/>
      <sz val="10"/>
      <name val="Arial"/>
      <family val="2"/>
    </font>
    <font>
      <sz val="11"/>
      <name val="Calibri"/>
      <family val="2"/>
      <scheme val="minor"/>
    </font>
    <font>
      <b/>
      <sz val="14"/>
      <name val="Arial"/>
      <family val="2"/>
    </font>
    <font>
      <b/>
      <sz val="14"/>
      <color theme="1"/>
      <name val="Arial"/>
      <family val="2"/>
    </font>
    <font>
      <b/>
      <sz val="11"/>
      <color rgb="FF444444"/>
      <name val="Aptos Narrow"/>
      <family val="2"/>
    </font>
    <font>
      <sz val="14"/>
      <name val="Arial"/>
      <family val="2"/>
    </font>
    <font>
      <b/>
      <sz val="12"/>
      <color rgb="FFC82613"/>
      <name val="Aptos"/>
      <family val="2"/>
    </font>
    <font>
      <sz val="12"/>
      <color rgb="FF000000"/>
      <name val="Aptos"/>
      <family val="2"/>
    </font>
    <font>
      <b/>
      <sz val="10"/>
      <name val="Arial"/>
    </font>
    <font>
      <sz val="12"/>
      <name val="Aptos"/>
      <family val="2"/>
    </font>
    <font>
      <sz val="10"/>
      <name val="Aptos"/>
      <family val="2"/>
    </font>
  </fonts>
  <fills count="4">
    <fill>
      <patternFill patternType="none"/>
    </fill>
    <fill>
      <patternFill patternType="gray125"/>
    </fill>
    <fill>
      <patternFill patternType="solid">
        <fgColor indexed="55"/>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0" xfId="0" applyFont="1" applyAlignment="1" applyProtection="1">
      <alignment horizontal="left"/>
      <protection locked="0"/>
    </xf>
    <xf numFmtId="0" fontId="1" fillId="0" borderId="0" xfId="0" applyFont="1" applyAlignment="1" applyProtection="1">
      <alignment horizontal="center"/>
      <protection locked="0"/>
    </xf>
    <xf numFmtId="0" fontId="1" fillId="0" borderId="0" xfId="0" applyFont="1" applyProtection="1">
      <protection locked="0"/>
    </xf>
    <xf numFmtId="0" fontId="1" fillId="2" borderId="1" xfId="0" applyFont="1" applyFill="1" applyBorder="1" applyAlignment="1" applyProtection="1">
      <alignment horizontal="center"/>
      <protection locked="0"/>
    </xf>
    <xf numFmtId="0" fontId="1" fillId="0" borderId="1" xfId="0" applyFont="1" applyBorder="1" applyAlignment="1" applyProtection="1">
      <alignment horizontal="center"/>
      <protection locked="0"/>
    </xf>
    <xf numFmtId="0" fontId="2" fillId="0" borderId="0" xfId="0" applyFont="1" applyProtection="1">
      <protection locked="0"/>
    </xf>
    <xf numFmtId="0" fontId="2" fillId="0" borderId="1" xfId="0" applyFont="1" applyBorder="1" applyProtection="1">
      <protection locked="0"/>
    </xf>
    <xf numFmtId="0" fontId="2" fillId="0" borderId="0" xfId="0" applyFont="1" applyAlignment="1" applyProtection="1">
      <alignment horizontal="center"/>
      <protection locked="0"/>
    </xf>
    <xf numFmtId="0" fontId="2" fillId="0" borderId="2" xfId="0" applyFont="1" applyBorder="1" applyAlignment="1" applyProtection="1">
      <alignment horizontal="center"/>
      <protection locked="0"/>
    </xf>
    <xf numFmtId="0" fontId="2" fillId="0" borderId="0" xfId="0" applyFont="1" applyAlignment="1">
      <alignment horizontal="center"/>
    </xf>
    <xf numFmtId="0" fontId="3" fillId="0" borderId="0" xfId="0" applyFont="1" applyAlignment="1">
      <alignment vertical="center"/>
    </xf>
    <xf numFmtId="0" fontId="5" fillId="0" borderId="0" xfId="0" applyFont="1"/>
    <xf numFmtId="0" fontId="6" fillId="0" borderId="0" xfId="0" applyFont="1" applyProtection="1">
      <protection locked="0"/>
    </xf>
    <xf numFmtId="0" fontId="2" fillId="0" borderId="1" xfId="0" applyFont="1" applyBorder="1" applyAlignment="1" applyProtection="1">
      <alignment horizontal="center"/>
      <protection locked="0"/>
    </xf>
    <xf numFmtId="164" fontId="2" fillId="0" borderId="1" xfId="0" applyNumberFormat="1" applyFont="1" applyBorder="1" applyAlignment="1">
      <alignment horizontal="center"/>
    </xf>
    <xf numFmtId="16" fontId="2" fillId="0" borderId="1" xfId="0" applyNumberFormat="1" applyFont="1" applyBorder="1" applyAlignment="1" applyProtection="1">
      <alignment horizontal="left"/>
      <protection locked="0"/>
    </xf>
    <xf numFmtId="0" fontId="2" fillId="2" borderId="1" xfId="0" applyFont="1" applyFill="1" applyBorder="1" applyAlignment="1" applyProtection="1">
      <alignment horizontal="center"/>
      <protection locked="0"/>
    </xf>
    <xf numFmtId="0" fontId="2" fillId="0" borderId="1" xfId="0" applyFont="1" applyBorder="1" applyAlignment="1">
      <alignment horizontal="center"/>
    </xf>
    <xf numFmtId="0" fontId="2" fillId="0" borderId="3" xfId="0" applyFont="1" applyBorder="1" applyAlignment="1" applyProtection="1">
      <alignment horizontal="center"/>
      <protection locked="0"/>
    </xf>
    <xf numFmtId="0" fontId="7" fillId="0" borderId="0" xfId="0" applyFont="1"/>
    <xf numFmtId="46" fontId="2" fillId="0" borderId="1" xfId="0" applyNumberFormat="1" applyFont="1" applyBorder="1" applyAlignment="1" applyProtection="1">
      <alignment horizontal="left"/>
      <protection locked="0"/>
    </xf>
    <xf numFmtId="0" fontId="4" fillId="0" borderId="0" xfId="0" applyFont="1" applyProtection="1">
      <protection locked="0"/>
    </xf>
    <xf numFmtId="0" fontId="2" fillId="0" borderId="0" xfId="0" applyFont="1" applyAlignment="1">
      <alignment vertical="center"/>
    </xf>
    <xf numFmtId="0" fontId="2" fillId="0" borderId="0" xfId="0" applyFont="1"/>
    <xf numFmtId="0" fontId="1" fillId="0" borderId="1" xfId="0" applyFont="1" applyBorder="1" applyAlignment="1" applyProtection="1">
      <alignment horizontal="left"/>
      <protection locked="0"/>
    </xf>
    <xf numFmtId="0" fontId="2" fillId="0" borderId="0" xfId="0" applyFont="1" applyAlignment="1" applyProtection="1">
      <alignment horizontal="left"/>
      <protection locked="0"/>
    </xf>
    <xf numFmtId="0" fontId="1" fillId="0" borderId="3" xfId="0" applyFont="1" applyBorder="1" applyAlignment="1" applyProtection="1">
      <alignment horizontal="center"/>
      <protection locked="0"/>
    </xf>
    <xf numFmtId="46" fontId="1" fillId="0" borderId="1" xfId="0" applyNumberFormat="1" applyFont="1" applyBorder="1" applyAlignment="1" applyProtection="1">
      <alignment horizontal="center"/>
      <protection locked="0"/>
    </xf>
    <xf numFmtId="0" fontId="2" fillId="3" borderId="0" xfId="0" applyFont="1" applyFill="1" applyProtection="1">
      <protection locked="0"/>
    </xf>
    <xf numFmtId="0" fontId="1" fillId="3" borderId="0" xfId="0" applyFont="1" applyFill="1" applyProtection="1">
      <protection locked="0"/>
    </xf>
    <xf numFmtId="0" fontId="1" fillId="2" borderId="3"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9" fontId="1" fillId="0" borderId="0" xfId="0" applyNumberFormat="1" applyFont="1" applyAlignment="1" applyProtection="1">
      <alignment horizontal="center"/>
      <protection locked="0"/>
    </xf>
    <xf numFmtId="0" fontId="1" fillId="0" borderId="4"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5" xfId="0" applyFont="1" applyBorder="1" applyProtection="1">
      <protection locked="0"/>
    </xf>
    <xf numFmtId="0" fontId="2" fillId="0" borderId="5" xfId="0" applyFont="1" applyBorder="1" applyAlignment="1" applyProtection="1">
      <alignment horizontal="center"/>
      <protection locked="0"/>
    </xf>
    <xf numFmtId="0" fontId="2" fillId="0" borderId="5" xfId="0" applyFont="1" applyBorder="1" applyAlignment="1">
      <alignment horizontal="center"/>
    </xf>
    <xf numFmtId="0" fontId="2" fillId="2" borderId="5" xfId="0" applyFont="1" applyFill="1" applyBorder="1" applyAlignment="1" applyProtection="1">
      <alignment horizontal="center"/>
      <protection locked="0"/>
    </xf>
    <xf numFmtId="0" fontId="2" fillId="0" borderId="6" xfId="0" applyFont="1" applyBorder="1" applyProtection="1">
      <protection locked="0"/>
    </xf>
    <xf numFmtId="0" fontId="2" fillId="0" borderId="6" xfId="0" applyFont="1" applyBorder="1" applyAlignment="1" applyProtection="1">
      <alignment horizontal="center"/>
      <protection locked="0"/>
    </xf>
    <xf numFmtId="0" fontId="8" fillId="0" borderId="0" xfId="0" applyFont="1"/>
    <xf numFmtId="164" fontId="2" fillId="0" borderId="0" xfId="0" applyNumberFormat="1" applyFont="1" applyAlignment="1" applyProtection="1">
      <alignment horizontal="center"/>
      <protection locked="0"/>
    </xf>
    <xf numFmtId="164" fontId="2" fillId="0" borderId="3" xfId="0" applyNumberFormat="1" applyFont="1" applyBorder="1" applyAlignment="1">
      <alignment horizontal="center"/>
    </xf>
    <xf numFmtId="0" fontId="2" fillId="2" borderId="3" xfId="0" applyFont="1" applyFill="1" applyBorder="1" applyProtection="1">
      <protection locked="0"/>
    </xf>
    <xf numFmtId="0" fontId="2" fillId="2" borderId="8" xfId="0" applyFont="1" applyFill="1" applyBorder="1" applyProtection="1">
      <protection locked="0"/>
    </xf>
    <xf numFmtId="0" fontId="2" fillId="0" borderId="9" xfId="0" applyFont="1" applyBorder="1" applyAlignment="1" applyProtection="1">
      <alignment horizontal="center"/>
      <protection locked="0"/>
    </xf>
    <xf numFmtId="164" fontId="2" fillId="0" borderId="1" xfId="0" applyNumberFormat="1" applyFont="1" applyBorder="1" applyAlignment="1" applyProtection="1">
      <alignment horizontal="center"/>
      <protection locked="0"/>
    </xf>
    <xf numFmtId="0" fontId="2" fillId="0" borderId="11" xfId="0" applyFont="1" applyBorder="1" applyAlignment="1">
      <alignment horizontal="center"/>
    </xf>
    <xf numFmtId="0" fontId="2" fillId="0" borderId="12" xfId="0" applyFont="1" applyBorder="1" applyAlignment="1">
      <alignment horizontal="center"/>
    </xf>
    <xf numFmtId="0" fontId="1" fillId="2" borderId="13" xfId="0" applyFont="1" applyFill="1" applyBorder="1" applyAlignment="1" applyProtection="1">
      <alignment horizontal="center"/>
      <protection locked="0"/>
    </xf>
    <xf numFmtId="0" fontId="2" fillId="2" borderId="13" xfId="0" applyFont="1" applyFill="1" applyBorder="1" applyAlignment="1" applyProtection="1">
      <alignment horizontal="center"/>
      <protection locked="0"/>
    </xf>
    <xf numFmtId="0" fontId="2" fillId="2" borderId="7" xfId="0" applyFont="1" applyFill="1" applyBorder="1" applyAlignment="1" applyProtection="1">
      <alignment horizontal="center"/>
      <protection locked="0"/>
    </xf>
    <xf numFmtId="0" fontId="2" fillId="2" borderId="14" xfId="0" applyFont="1" applyFill="1" applyBorder="1" applyAlignment="1" applyProtection="1">
      <alignment horizontal="center"/>
      <protection locked="0"/>
    </xf>
    <xf numFmtId="0" fontId="2" fillId="2" borderId="10" xfId="0" applyFont="1" applyFill="1" applyBorder="1" applyAlignment="1" applyProtection="1">
      <alignment horizontal="center"/>
      <protection locked="0"/>
    </xf>
    <xf numFmtId="0" fontId="9" fillId="3" borderId="0" xfId="0" applyFont="1" applyFill="1" applyAlignment="1">
      <alignment vertical="center"/>
    </xf>
    <xf numFmtId="0" fontId="9" fillId="3" borderId="0" xfId="0" applyFont="1" applyFill="1" applyProtection="1">
      <protection locked="0"/>
    </xf>
    <xf numFmtId="0" fontId="2" fillId="3" borderId="0" xfId="0" applyFont="1" applyFill="1" applyAlignment="1">
      <alignment vertical="center"/>
    </xf>
    <xf numFmtId="0" fontId="2" fillId="3" borderId="0" xfId="0" applyFont="1" applyFill="1"/>
    <xf numFmtId="0" fontId="11" fillId="0" borderId="0" xfId="0" applyFont="1" applyAlignment="1">
      <alignment vertical="center"/>
    </xf>
    <xf numFmtId="165" fontId="1" fillId="0" borderId="1" xfId="0" applyNumberFormat="1" applyFont="1" applyBorder="1" applyAlignment="1" applyProtection="1">
      <alignment horizontal="center"/>
      <protection locked="0"/>
    </xf>
    <xf numFmtId="165" fontId="1" fillId="0" borderId="1" xfId="0" applyNumberFormat="1" applyFont="1" applyBorder="1" applyAlignment="1">
      <alignment horizontal="center"/>
    </xf>
    <xf numFmtId="165" fontId="2" fillId="0" borderId="0" xfId="0" applyNumberFormat="1" applyFont="1" applyAlignment="1" applyProtection="1">
      <alignment horizontal="center"/>
      <protection locked="0"/>
    </xf>
    <xf numFmtId="165" fontId="2" fillId="0" borderId="1" xfId="0" applyNumberFormat="1" applyFont="1" applyBorder="1" applyAlignment="1" applyProtection="1">
      <alignment horizontal="center"/>
      <protection locked="0"/>
    </xf>
    <xf numFmtId="165" fontId="2" fillId="0" borderId="3" xfId="0" applyNumberFormat="1" applyFont="1" applyBorder="1" applyAlignment="1">
      <alignment horizontal="center"/>
    </xf>
    <xf numFmtId="165" fontId="2" fillId="0" borderId="1" xfId="0" applyNumberFormat="1" applyFont="1" applyBorder="1" applyAlignment="1">
      <alignment horizontal="center"/>
    </xf>
    <xf numFmtId="0" fontId="12" fillId="3" borderId="0" xfId="0" applyFont="1" applyFill="1" applyProtection="1">
      <protection locked="0"/>
    </xf>
    <xf numFmtId="0" fontId="12" fillId="3" borderId="0" xfId="0" applyFont="1" applyFill="1" applyAlignment="1" applyProtection="1">
      <alignment horizontal="center"/>
      <protection locked="0"/>
    </xf>
    <xf numFmtId="0" fontId="13" fillId="0" borderId="0" xfId="0" applyFont="1" applyAlignment="1">
      <alignment vertical="center"/>
    </xf>
    <xf numFmtId="0" fontId="14" fillId="0" borderId="0" xfId="0" applyFont="1" applyProtection="1">
      <protection locked="0"/>
    </xf>
    <xf numFmtId="0" fontId="14" fillId="0" borderId="0" xfId="0" applyFont="1" applyAlignment="1">
      <alignment vertical="center"/>
    </xf>
    <xf numFmtId="0" fontId="14" fillId="0" borderId="0" xfId="0" applyFont="1"/>
    <xf numFmtId="165" fontId="2" fillId="0" borderId="0" xfId="0" applyNumberFormat="1" applyFont="1" applyAlignment="1">
      <alignment horizontal="center"/>
    </xf>
    <xf numFmtId="164" fontId="2"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3"/>
  <sheetViews>
    <sheetView tabSelected="1" zoomScaleNormal="100" workbookViewId="0">
      <selection activeCell="R4" sqref="R4"/>
    </sheetView>
  </sheetViews>
  <sheetFormatPr defaultRowHeight="15"/>
  <cols>
    <col min="1" max="1" width="18.7109375" customWidth="1"/>
    <col min="2" max="2" width="38" customWidth="1"/>
    <col min="3" max="3" width="9" customWidth="1"/>
    <col min="4" max="4" width="0.140625" hidden="1" customWidth="1"/>
    <col min="7" max="7" width="10" customWidth="1"/>
    <col min="9" max="9" width="9.140625" customWidth="1"/>
    <col min="10" max="10" width="4.140625" customWidth="1"/>
    <col min="16" max="16" width="4.140625" customWidth="1"/>
    <col min="17" max="17" width="18.140625" customWidth="1"/>
    <col min="18" max="18" width="67.140625" customWidth="1"/>
  </cols>
  <sheetData>
    <row r="1" spans="1:21" s="1" customFormat="1" ht="15" customHeight="1">
      <c r="A1" s="1" t="s">
        <v>0</v>
      </c>
      <c r="K1" s="1" t="s">
        <v>1</v>
      </c>
      <c r="U1" s="2"/>
    </row>
    <row r="2" spans="1:21" s="3" customFormat="1" ht="15" customHeight="1">
      <c r="A2" s="67" t="s">
        <v>2</v>
      </c>
      <c r="B2" s="68"/>
      <c r="C2" s="2"/>
      <c r="D2" s="2"/>
      <c r="F2" s="1"/>
      <c r="H2" s="2"/>
      <c r="J2" s="2"/>
      <c r="K2" s="3" t="s">
        <v>3</v>
      </c>
      <c r="L2" s="2"/>
      <c r="M2" s="2"/>
      <c r="N2" s="2"/>
      <c r="O2" s="2"/>
      <c r="P2" s="2"/>
      <c r="R2" s="1"/>
      <c r="S2" s="2"/>
      <c r="T2" s="2"/>
      <c r="U2" s="2"/>
    </row>
    <row r="3" spans="1:21" s="3" customFormat="1" ht="12" customHeight="1">
      <c r="B3" s="2"/>
      <c r="C3" s="2"/>
      <c r="D3" s="2"/>
      <c r="F3" s="1"/>
      <c r="H3" s="2"/>
      <c r="I3" s="2"/>
      <c r="J3" s="2"/>
      <c r="P3" s="2"/>
    </row>
    <row r="4" spans="1:21" s="3" customFormat="1" ht="12" customHeight="1">
      <c r="B4" s="2"/>
      <c r="C4" s="2"/>
      <c r="D4" s="2"/>
      <c r="E4" s="1" t="s">
        <v>4</v>
      </c>
      <c r="F4" s="1"/>
      <c r="G4" s="2"/>
      <c r="H4" s="2"/>
      <c r="I4" s="2"/>
      <c r="J4" s="2"/>
      <c r="K4" s="1" t="s">
        <v>5</v>
      </c>
      <c r="L4" s="1"/>
      <c r="M4" s="2"/>
      <c r="N4" s="2"/>
      <c r="O4" s="33">
        <v>0.25</v>
      </c>
      <c r="P4" s="2"/>
    </row>
    <row r="5" spans="1:21" s="2" customFormat="1" ht="12.95" customHeight="1">
      <c r="A5" s="5" t="s">
        <v>6</v>
      </c>
      <c r="B5" s="5" t="s">
        <v>7</v>
      </c>
      <c r="C5" s="5" t="s">
        <v>8</v>
      </c>
      <c r="D5" s="4"/>
      <c r="E5" s="61" t="s">
        <v>9</v>
      </c>
      <c r="F5" s="61" t="s">
        <v>10</v>
      </c>
      <c r="G5" s="61" t="s">
        <v>11</v>
      </c>
      <c r="H5" s="61" t="s">
        <v>12</v>
      </c>
      <c r="I5" s="61" t="s">
        <v>13</v>
      </c>
      <c r="J5" s="4"/>
      <c r="K5" s="5" t="s">
        <v>9</v>
      </c>
      <c r="L5" s="5" t="s">
        <v>10</v>
      </c>
      <c r="M5" s="5" t="s">
        <v>11</v>
      </c>
      <c r="N5" s="5" t="s">
        <v>12</v>
      </c>
      <c r="O5" s="5" t="s">
        <v>13</v>
      </c>
      <c r="P5" s="5"/>
      <c r="Q5" s="27" t="s">
        <v>14</v>
      </c>
      <c r="R5" s="25" t="s">
        <v>15</v>
      </c>
    </row>
    <row r="6" spans="1:21" s="2" customFormat="1" ht="18.75" customHeight="1">
      <c r="A6" s="5"/>
      <c r="B6" s="5"/>
      <c r="C6" s="5"/>
      <c r="D6" s="4"/>
      <c r="E6" s="62"/>
      <c r="F6" s="62"/>
      <c r="G6" s="62"/>
      <c r="H6" s="62"/>
      <c r="I6" s="62"/>
      <c r="J6" s="4"/>
      <c r="K6" s="5"/>
      <c r="L6" s="5"/>
      <c r="M6" s="5"/>
      <c r="N6" s="5"/>
      <c r="O6" s="5"/>
      <c r="P6" s="31"/>
      <c r="Q6" s="27"/>
      <c r="R6" s="28"/>
    </row>
    <row r="7" spans="1:21" s="2" customFormat="1" ht="12.95" customHeight="1">
      <c r="A7" s="5" t="s">
        <v>16</v>
      </c>
      <c r="B7" s="14" t="s">
        <v>17</v>
      </c>
      <c r="C7" s="5" t="s">
        <v>18</v>
      </c>
      <c r="D7" s="4"/>
      <c r="E7" s="63">
        <v>172</v>
      </c>
      <c r="F7" s="64" t="s">
        <v>19</v>
      </c>
      <c r="G7" s="64" t="s">
        <v>19</v>
      </c>
      <c r="H7" s="64">
        <v>119</v>
      </c>
      <c r="I7" s="64">
        <v>81</v>
      </c>
      <c r="J7" s="4"/>
      <c r="K7" s="43">
        <f>IF(E7="n/a","n/a",E7*0.75)</f>
        <v>129</v>
      </c>
      <c r="L7" s="48" t="str">
        <f>IF(F7="n/a","n/a",F7*0.75)</f>
        <v>n/a</v>
      </c>
      <c r="M7" s="48" t="str">
        <f>IF(G7="n/a","n/a",G7*0.75)</f>
        <v>n/a</v>
      </c>
      <c r="N7" s="48">
        <f>IF(H7="n/a","n/a",H7*0.75)</f>
        <v>89.25</v>
      </c>
      <c r="O7" s="48">
        <f>IF(I7="n/a","n/a",I7*0.75)</f>
        <v>60.75</v>
      </c>
      <c r="P7" s="51"/>
      <c r="Q7" s="19" t="s">
        <v>20</v>
      </c>
      <c r="R7" s="21" t="s">
        <v>21</v>
      </c>
    </row>
    <row r="8" spans="1:21" s="2" customFormat="1" ht="12.95" customHeight="1">
      <c r="A8" s="5" t="s">
        <v>22</v>
      </c>
      <c r="B8" s="14"/>
      <c r="C8" s="5"/>
      <c r="D8" s="4"/>
      <c r="E8" s="65"/>
      <c r="F8" s="66"/>
      <c r="G8" s="66"/>
      <c r="H8" s="66"/>
      <c r="I8" s="66"/>
      <c r="J8" s="4"/>
      <c r="K8" s="44"/>
      <c r="L8" s="15"/>
      <c r="M8" s="15"/>
      <c r="N8" s="15"/>
      <c r="O8" s="15"/>
      <c r="P8" s="51"/>
      <c r="Q8" s="19"/>
      <c r="R8" s="21" t="s">
        <v>23</v>
      </c>
    </row>
    <row r="9" spans="1:21" s="2" customFormat="1" ht="12.95" customHeight="1">
      <c r="A9" s="5"/>
      <c r="B9" s="14"/>
      <c r="C9" s="5"/>
      <c r="D9" s="4"/>
      <c r="E9" s="65"/>
      <c r="F9" s="66"/>
      <c r="G9" s="66"/>
      <c r="H9" s="66"/>
      <c r="I9" s="66"/>
      <c r="J9" s="4"/>
      <c r="K9" s="44"/>
      <c r="L9" s="15"/>
      <c r="M9" s="15"/>
      <c r="N9" s="15"/>
      <c r="O9" s="15"/>
      <c r="P9" s="51"/>
      <c r="Q9" s="19"/>
      <c r="R9" s="16"/>
    </row>
    <row r="10" spans="1:21" s="2" customFormat="1" ht="12.95" customHeight="1">
      <c r="A10" s="5" t="s">
        <v>24</v>
      </c>
      <c r="B10" s="14" t="s">
        <v>25</v>
      </c>
      <c r="C10" s="5" t="s">
        <v>18</v>
      </c>
      <c r="D10" s="4"/>
      <c r="E10" s="63">
        <v>172</v>
      </c>
      <c r="F10" s="64" t="s">
        <v>19</v>
      </c>
      <c r="G10" s="64" t="s">
        <v>19</v>
      </c>
      <c r="H10" s="64">
        <v>119</v>
      </c>
      <c r="I10" s="64">
        <v>81</v>
      </c>
      <c r="J10" s="4"/>
      <c r="K10" s="43">
        <f>IF(E10="n/a","n/a",E10*0.75)</f>
        <v>129</v>
      </c>
      <c r="L10" s="48" t="str">
        <f>IF(F10="n/a","n/a",F10*0.75)</f>
        <v>n/a</v>
      </c>
      <c r="M10" s="48" t="str">
        <f>IF(G10="n/a","n/a",G10*0.75)</f>
        <v>n/a</v>
      </c>
      <c r="N10" s="48">
        <f>IF(H10="n/a","n/a",H10*0.75)</f>
        <v>89.25</v>
      </c>
      <c r="O10" s="48">
        <f>IF(I10="n/a","n/a",I10*0.75)</f>
        <v>60.75</v>
      </c>
      <c r="P10" s="51"/>
      <c r="Q10" s="19" t="s">
        <v>20</v>
      </c>
      <c r="R10" s="21" t="s">
        <v>26</v>
      </c>
    </row>
    <row r="11" spans="1:21" s="2" customFormat="1" ht="12.95" customHeight="1">
      <c r="A11" s="5" t="s">
        <v>27</v>
      </c>
      <c r="B11" s="14"/>
      <c r="C11" s="5"/>
      <c r="D11" s="4"/>
      <c r="E11" s="65"/>
      <c r="F11" s="66"/>
      <c r="G11" s="66"/>
      <c r="H11" s="66"/>
      <c r="I11" s="66"/>
      <c r="J11" s="4"/>
      <c r="K11" s="44"/>
      <c r="L11" s="15"/>
      <c r="M11" s="15"/>
      <c r="N11" s="15"/>
      <c r="O11" s="15"/>
      <c r="P11" s="51"/>
      <c r="Q11" s="19"/>
      <c r="R11" s="21" t="s">
        <v>23</v>
      </c>
    </row>
    <row r="12" spans="1:21" s="2" customFormat="1" ht="12.95" customHeight="1">
      <c r="A12" s="5"/>
      <c r="B12" s="14"/>
      <c r="C12" s="5"/>
      <c r="D12" s="4"/>
      <c r="E12" s="65"/>
      <c r="F12" s="66"/>
      <c r="G12" s="66"/>
      <c r="H12" s="66"/>
      <c r="I12" s="66"/>
      <c r="J12" s="4"/>
      <c r="K12" s="44"/>
      <c r="L12" s="15"/>
      <c r="M12" s="15"/>
      <c r="N12" s="15"/>
      <c r="O12" s="15"/>
      <c r="P12" s="51"/>
      <c r="Q12" s="19"/>
      <c r="R12" s="21"/>
    </row>
    <row r="13" spans="1:21" s="2" customFormat="1" ht="12.95" customHeight="1">
      <c r="A13" s="5" t="s">
        <v>28</v>
      </c>
      <c r="B13" s="18" t="s">
        <v>29</v>
      </c>
      <c r="C13" s="5" t="s">
        <v>30</v>
      </c>
      <c r="D13" s="14"/>
      <c r="E13" s="63">
        <v>276</v>
      </c>
      <c r="F13" s="64" t="s">
        <v>19</v>
      </c>
      <c r="G13" s="64" t="s">
        <v>19</v>
      </c>
      <c r="H13" s="64">
        <v>195</v>
      </c>
      <c r="I13" s="64">
        <v>81</v>
      </c>
      <c r="J13" s="17"/>
      <c r="K13" s="43">
        <f>IF(E13="n/a","n/a",E13*0.75)</f>
        <v>207</v>
      </c>
      <c r="L13" s="48" t="str">
        <f>IF(F13="n/a","n/a",F13*0.75)</f>
        <v>n/a</v>
      </c>
      <c r="M13" s="48" t="str">
        <f>IF(G13="n/a","n/a",G13*0.75)</f>
        <v>n/a</v>
      </c>
      <c r="N13" s="48">
        <f>IF(H13="n/a","n/a",H13*0.75)</f>
        <v>146.25</v>
      </c>
      <c r="O13" s="48">
        <f>IF(I13="n/a","n/a",I13*0.75)</f>
        <v>60.75</v>
      </c>
      <c r="P13" s="52"/>
      <c r="Q13" s="19" t="s">
        <v>20</v>
      </c>
      <c r="R13" s="21" t="s">
        <v>26</v>
      </c>
    </row>
    <row r="14" spans="1:21" s="2" customFormat="1" ht="12.95" customHeight="1">
      <c r="A14" s="5" t="s">
        <v>31</v>
      </c>
      <c r="B14" s="14" t="s">
        <v>32</v>
      </c>
      <c r="C14" s="5"/>
      <c r="D14" s="14"/>
      <c r="E14" s="65"/>
      <c r="F14" s="66"/>
      <c r="G14" s="66"/>
      <c r="H14" s="66"/>
      <c r="I14" s="66"/>
      <c r="J14" s="17"/>
      <c r="K14" s="44"/>
      <c r="L14" s="15"/>
      <c r="M14" s="15"/>
      <c r="N14" s="15"/>
      <c r="O14" s="15"/>
      <c r="P14" s="52"/>
      <c r="Q14" s="19"/>
      <c r="R14" s="21" t="s">
        <v>23</v>
      </c>
    </row>
    <row r="15" spans="1:21" s="2" customFormat="1" ht="12.95" customHeight="1">
      <c r="A15" s="5"/>
      <c r="B15" s="14"/>
      <c r="C15" s="5"/>
      <c r="D15" s="14"/>
      <c r="E15" s="65"/>
      <c r="F15" s="66"/>
      <c r="G15" s="66"/>
      <c r="H15" s="66"/>
      <c r="I15" s="66"/>
      <c r="J15" s="17"/>
      <c r="K15" s="44"/>
      <c r="L15" s="15"/>
      <c r="M15" s="15"/>
      <c r="N15" s="15"/>
      <c r="O15" s="15"/>
      <c r="P15" s="52"/>
      <c r="Q15" s="19"/>
      <c r="R15" s="21"/>
    </row>
    <row r="16" spans="1:21" s="2" customFormat="1" ht="12.95" customHeight="1">
      <c r="A16" s="5" t="s">
        <v>33</v>
      </c>
      <c r="B16" s="18" t="s">
        <v>34</v>
      </c>
      <c r="C16" s="5" t="s">
        <v>30</v>
      </c>
      <c r="D16" s="14"/>
      <c r="E16" s="63">
        <v>276</v>
      </c>
      <c r="F16" s="64" t="s">
        <v>19</v>
      </c>
      <c r="G16" s="64" t="s">
        <v>19</v>
      </c>
      <c r="H16" s="64">
        <v>195</v>
      </c>
      <c r="I16" s="64">
        <v>81</v>
      </c>
      <c r="J16" s="17"/>
      <c r="K16" s="43">
        <f>IF(E16="n/a","n/a",E16*0.75)</f>
        <v>207</v>
      </c>
      <c r="L16" s="48" t="str">
        <f>IF(F16="n/a","n/a",F16*0.75)</f>
        <v>n/a</v>
      </c>
      <c r="M16" s="48" t="str">
        <f>IF(G16="n/a","n/a",G16*0.75)</f>
        <v>n/a</v>
      </c>
      <c r="N16" s="48">
        <f>IF(H16="n/a","n/a",H16*0.75)</f>
        <v>146.25</v>
      </c>
      <c r="O16" s="48">
        <f>IF(I16="n/a","n/a",I16*0.75)</f>
        <v>60.75</v>
      </c>
      <c r="P16" s="52"/>
      <c r="Q16" s="19" t="s">
        <v>20</v>
      </c>
      <c r="R16" s="21" t="s">
        <v>26</v>
      </c>
    </row>
    <row r="17" spans="1:18" s="2" customFormat="1" ht="12.95" customHeight="1">
      <c r="A17" s="5"/>
      <c r="B17" s="14" t="s">
        <v>35</v>
      </c>
      <c r="C17" s="5"/>
      <c r="D17" s="14"/>
      <c r="E17" s="65"/>
      <c r="F17" s="66"/>
      <c r="G17" s="66"/>
      <c r="H17" s="66"/>
      <c r="I17" s="66"/>
      <c r="J17" s="17"/>
      <c r="K17" s="44"/>
      <c r="L17" s="15"/>
      <c r="M17" s="15"/>
      <c r="N17" s="15"/>
      <c r="O17" s="15"/>
      <c r="P17" s="52"/>
      <c r="Q17" s="19"/>
      <c r="R17" s="21" t="s">
        <v>23</v>
      </c>
    </row>
    <row r="18" spans="1:18" s="2" customFormat="1" ht="12.95" customHeight="1">
      <c r="A18" s="5"/>
      <c r="B18" s="14"/>
      <c r="C18" s="5"/>
      <c r="D18" s="14"/>
      <c r="E18" s="73"/>
      <c r="F18" s="66"/>
      <c r="G18" s="66"/>
      <c r="H18" s="66"/>
      <c r="I18" s="66"/>
      <c r="J18" s="17"/>
      <c r="K18" s="74"/>
      <c r="L18" s="15"/>
      <c r="M18" s="15"/>
      <c r="N18" s="15"/>
      <c r="O18" s="15"/>
      <c r="P18" s="52"/>
      <c r="Q18" s="19"/>
      <c r="R18" s="5"/>
    </row>
    <row r="19" spans="1:18" s="6" customFormat="1" ht="12.95" customHeight="1">
      <c r="A19" s="5" t="s">
        <v>36</v>
      </c>
      <c r="B19" s="14" t="s">
        <v>37</v>
      </c>
      <c r="C19" s="5" t="s">
        <v>38</v>
      </c>
      <c r="D19" s="17"/>
      <c r="E19" s="63">
        <v>399</v>
      </c>
      <c r="F19" s="64" t="s">
        <v>19</v>
      </c>
      <c r="G19" s="64" t="s">
        <v>19</v>
      </c>
      <c r="H19" s="64">
        <v>238</v>
      </c>
      <c r="I19" s="64">
        <v>126</v>
      </c>
      <c r="J19" s="17"/>
      <c r="K19" s="43">
        <f>IF(E19="n/a","n/a",E19*0.75)</f>
        <v>299.25</v>
      </c>
      <c r="L19" s="48" t="str">
        <f>IF(F19="n/a","n/a",F19*0.75)</f>
        <v>n/a</v>
      </c>
      <c r="M19" s="48" t="str">
        <f>IF(G19="n/a","n/a",G19*0.75)</f>
        <v>n/a</v>
      </c>
      <c r="N19" s="48">
        <f>IF(H19="n/a","n/a",H19*0.75)</f>
        <v>178.5</v>
      </c>
      <c r="O19" s="48">
        <f>IF(I19="n/a","n/a",I19*0.75)</f>
        <v>94.5</v>
      </c>
      <c r="P19" s="52"/>
      <c r="Q19" s="19" t="s">
        <v>20</v>
      </c>
      <c r="R19" s="21" t="s">
        <v>39</v>
      </c>
    </row>
    <row r="20" spans="1:18" s="6" customFormat="1" ht="12.95" customHeight="1">
      <c r="A20" s="5" t="s">
        <v>40</v>
      </c>
      <c r="B20" s="14"/>
      <c r="C20" s="5"/>
      <c r="D20" s="17"/>
      <c r="E20" s="65"/>
      <c r="F20" s="66"/>
      <c r="G20" s="66"/>
      <c r="H20" s="66"/>
      <c r="I20" s="66"/>
      <c r="J20" s="17"/>
      <c r="K20" s="44"/>
      <c r="L20" s="15"/>
      <c r="M20" s="15"/>
      <c r="N20" s="15"/>
      <c r="O20" s="15"/>
      <c r="P20" s="52"/>
      <c r="Q20" s="19"/>
      <c r="R20" s="21" t="s">
        <v>23</v>
      </c>
    </row>
    <row r="21" spans="1:18" s="6" customFormat="1" ht="12.95" customHeight="1">
      <c r="A21" s="5"/>
      <c r="B21" s="14"/>
      <c r="C21" s="5"/>
      <c r="D21" s="17"/>
      <c r="E21" s="65"/>
      <c r="F21" s="66"/>
      <c r="G21" s="66"/>
      <c r="H21" s="66"/>
      <c r="I21" s="66"/>
      <c r="J21" s="17"/>
      <c r="K21" s="44"/>
      <c r="L21" s="15"/>
      <c r="M21" s="15"/>
      <c r="N21" s="15"/>
      <c r="O21" s="15"/>
      <c r="P21" s="52"/>
      <c r="Q21" s="19"/>
      <c r="R21" s="21"/>
    </row>
    <row r="22" spans="1:18" s="6" customFormat="1" ht="12.95" customHeight="1">
      <c r="A22" s="5" t="s">
        <v>41</v>
      </c>
      <c r="B22" s="14" t="s">
        <v>42</v>
      </c>
      <c r="C22" s="5" t="s">
        <v>38</v>
      </c>
      <c r="D22" s="17"/>
      <c r="E22" s="63">
        <v>331</v>
      </c>
      <c r="F22" s="64" t="s">
        <v>19</v>
      </c>
      <c r="G22" s="64" t="s">
        <v>19</v>
      </c>
      <c r="H22" s="64">
        <v>191</v>
      </c>
      <c r="I22" s="64">
        <v>126</v>
      </c>
      <c r="J22" s="17"/>
      <c r="K22" s="43">
        <f>IF(E22="n/a","n/a",E22*0.75)</f>
        <v>248.25</v>
      </c>
      <c r="L22" s="48" t="str">
        <f>IF(F22="n/a","n/a",F22*0.75)</f>
        <v>n/a</v>
      </c>
      <c r="M22" s="48" t="str">
        <f>IF(G22="n/a","n/a",G22*0.75)</f>
        <v>n/a</v>
      </c>
      <c r="N22" s="48">
        <f>IF(H22="n/a","n/a",H22*0.75)</f>
        <v>143.25</v>
      </c>
      <c r="O22" s="48">
        <f>IF(I22="n/a","n/a",I22*0.75)</f>
        <v>94.5</v>
      </c>
      <c r="P22" s="52"/>
      <c r="Q22" s="19" t="s">
        <v>20</v>
      </c>
      <c r="R22" s="21" t="s">
        <v>39</v>
      </c>
    </row>
    <row r="23" spans="1:18" s="6" customFormat="1" ht="12.95" customHeight="1">
      <c r="A23" s="5"/>
      <c r="B23" s="14"/>
      <c r="C23" s="5"/>
      <c r="D23" s="17"/>
      <c r="E23" s="65"/>
      <c r="F23" s="66"/>
      <c r="G23" s="66"/>
      <c r="H23" s="66"/>
      <c r="I23" s="66"/>
      <c r="J23" s="17"/>
      <c r="K23" s="44"/>
      <c r="L23" s="15"/>
      <c r="M23" s="15"/>
      <c r="N23" s="15"/>
      <c r="O23" s="15"/>
      <c r="P23" s="52"/>
      <c r="Q23" s="19"/>
      <c r="R23" s="21" t="s">
        <v>23</v>
      </c>
    </row>
    <row r="24" spans="1:18" s="6" customFormat="1" ht="12.95" customHeight="1">
      <c r="A24" s="5"/>
      <c r="B24" s="14"/>
      <c r="C24" s="5"/>
      <c r="D24" s="17"/>
      <c r="E24" s="65"/>
      <c r="F24" s="66"/>
      <c r="G24" s="66"/>
      <c r="H24" s="66"/>
      <c r="I24" s="66"/>
      <c r="J24" s="17"/>
      <c r="K24" s="44"/>
      <c r="L24" s="15"/>
      <c r="M24" s="15"/>
      <c r="N24" s="15"/>
      <c r="O24" s="15"/>
      <c r="P24" s="52"/>
      <c r="Q24" s="19"/>
      <c r="R24" s="21"/>
    </row>
    <row r="25" spans="1:18" s="6" customFormat="1" ht="12.95" customHeight="1">
      <c r="A25" s="5" t="s">
        <v>43</v>
      </c>
      <c r="B25" s="14" t="s">
        <v>44</v>
      </c>
      <c r="C25" s="5" t="s">
        <v>38</v>
      </c>
      <c r="D25" s="17"/>
      <c r="E25" s="63">
        <v>375</v>
      </c>
      <c r="F25" s="64" t="s">
        <v>19</v>
      </c>
      <c r="G25" s="64" t="s">
        <v>19</v>
      </c>
      <c r="H25" s="64">
        <v>223</v>
      </c>
      <c r="I25" s="64">
        <v>126</v>
      </c>
      <c r="J25" s="17"/>
      <c r="K25" s="43">
        <f>IF(E25="n/a","n/a",E25*0.75)</f>
        <v>281.25</v>
      </c>
      <c r="L25" s="48" t="str">
        <f>IF(F25="n/a","n/a",F25*0.75)</f>
        <v>n/a</v>
      </c>
      <c r="M25" s="48" t="str">
        <f>IF(G25="n/a","n/a",G25*0.75)</f>
        <v>n/a</v>
      </c>
      <c r="N25" s="48">
        <f>IF(H25="n/a","n/a",H25*0.75)</f>
        <v>167.25</v>
      </c>
      <c r="O25" s="48">
        <f>IF(I25="n/a","n/a",I25*0.75)</f>
        <v>94.5</v>
      </c>
      <c r="P25" s="52"/>
      <c r="Q25" s="19" t="s">
        <v>20</v>
      </c>
      <c r="R25" s="21" t="s">
        <v>39</v>
      </c>
    </row>
    <row r="26" spans="1:18" s="6" customFormat="1" ht="12.95" customHeight="1">
      <c r="A26" s="5" t="s">
        <v>45</v>
      </c>
      <c r="B26" s="14"/>
      <c r="C26" s="5"/>
      <c r="D26" s="17"/>
      <c r="E26" s="65"/>
      <c r="F26" s="66"/>
      <c r="G26" s="66"/>
      <c r="H26" s="66"/>
      <c r="I26" s="66"/>
      <c r="J26" s="17"/>
      <c r="K26" s="15"/>
      <c r="L26" s="15"/>
      <c r="M26" s="15"/>
      <c r="N26" s="15"/>
      <c r="O26" s="15"/>
      <c r="P26" s="53"/>
      <c r="Q26" s="14"/>
      <c r="R26" s="21" t="s">
        <v>23</v>
      </c>
    </row>
    <row r="27" spans="1:18" s="6" customFormat="1" ht="12.95" customHeight="1">
      <c r="A27" s="5"/>
      <c r="B27" s="14"/>
      <c r="C27" s="5"/>
      <c r="D27" s="17"/>
      <c r="E27" s="66"/>
      <c r="F27" s="66"/>
      <c r="G27" s="66"/>
      <c r="H27" s="66"/>
      <c r="I27" s="66"/>
      <c r="J27" s="17"/>
      <c r="K27" s="44"/>
      <c r="L27" s="15"/>
      <c r="M27" s="15"/>
      <c r="N27" s="15"/>
      <c r="O27" s="15"/>
      <c r="P27" s="53"/>
      <c r="Q27" s="14"/>
      <c r="R27" s="21"/>
    </row>
    <row r="28" spans="1:18" s="2" customFormat="1" ht="12.95" customHeight="1">
      <c r="A28" s="5" t="s">
        <v>46</v>
      </c>
      <c r="B28" s="14" t="s">
        <v>47</v>
      </c>
      <c r="C28" s="5" t="s">
        <v>48</v>
      </c>
      <c r="D28" s="31"/>
      <c r="E28" s="64">
        <v>579</v>
      </c>
      <c r="F28" s="64">
        <v>579</v>
      </c>
      <c r="G28" s="64">
        <v>579</v>
      </c>
      <c r="H28" s="64">
        <v>370</v>
      </c>
      <c r="I28" s="64">
        <v>201</v>
      </c>
      <c r="J28" s="4"/>
      <c r="K28" s="43">
        <f>IF(E28="n/a","n/a",E28*0.75)</f>
        <v>434.25</v>
      </c>
      <c r="L28" s="48">
        <f>IF(F28="n/a","n/a",F28*0.75)</f>
        <v>434.25</v>
      </c>
      <c r="M28" s="48">
        <f>IF(G28="n/a","n/a",G28*0.75)</f>
        <v>434.25</v>
      </c>
      <c r="N28" s="48">
        <f>IF(H28="n/a","n/a",H28*0.75)</f>
        <v>277.5</v>
      </c>
      <c r="O28" s="48">
        <f>IF(I28="n/a","n/a",I28*0.75)</f>
        <v>150.75</v>
      </c>
      <c r="P28" s="51"/>
      <c r="Q28" s="19" t="s">
        <v>20</v>
      </c>
      <c r="R28" s="21" t="s">
        <v>49</v>
      </c>
    </row>
    <row r="29" spans="1:18" s="6" customFormat="1" ht="12.95" customHeight="1">
      <c r="A29" s="5" t="s">
        <v>50</v>
      </c>
      <c r="B29" s="14" t="s">
        <v>51</v>
      </c>
      <c r="C29" s="7"/>
      <c r="D29" s="45"/>
      <c r="E29" s="66"/>
      <c r="F29" s="66"/>
      <c r="G29" s="66"/>
      <c r="H29" s="66"/>
      <c r="I29" s="66"/>
      <c r="J29" s="17"/>
      <c r="K29" s="44"/>
      <c r="L29" s="15"/>
      <c r="M29" s="15"/>
      <c r="N29" s="15"/>
      <c r="O29" s="15"/>
      <c r="P29" s="52"/>
      <c r="Q29" s="19"/>
      <c r="R29" s="21" t="s">
        <v>52</v>
      </c>
    </row>
    <row r="30" spans="1:18" s="6" customFormat="1" ht="12.95" customHeight="1">
      <c r="A30" s="5"/>
      <c r="B30" s="14"/>
      <c r="C30" s="5"/>
      <c r="D30" s="32"/>
      <c r="E30" s="66"/>
      <c r="F30" s="66"/>
      <c r="G30" s="66"/>
      <c r="H30" s="66"/>
      <c r="I30" s="66"/>
      <c r="J30" s="17"/>
      <c r="K30" s="44"/>
      <c r="L30" s="15"/>
      <c r="M30" s="15"/>
      <c r="N30" s="15"/>
      <c r="O30" s="15"/>
      <c r="P30" s="52"/>
      <c r="Q30" s="19"/>
      <c r="R30" s="16"/>
    </row>
    <row r="31" spans="1:18" s="3" customFormat="1" ht="12.95" customHeight="1">
      <c r="A31" s="5" t="s">
        <v>53</v>
      </c>
      <c r="B31" s="14" t="s">
        <v>47</v>
      </c>
      <c r="C31" s="5" t="s">
        <v>48</v>
      </c>
      <c r="D31" s="31"/>
      <c r="E31" s="64">
        <v>786</v>
      </c>
      <c r="F31" s="64">
        <v>751</v>
      </c>
      <c r="G31" s="64">
        <v>1045</v>
      </c>
      <c r="H31" s="64">
        <v>457</v>
      </c>
      <c r="I31" s="64">
        <v>205</v>
      </c>
      <c r="J31" s="4"/>
      <c r="K31" s="43">
        <f>IF(E31="n/a","n/a",E31*0.75)</f>
        <v>589.5</v>
      </c>
      <c r="L31" s="48">
        <f>IF(F31="n/a","n/a",F31*0.75)</f>
        <v>563.25</v>
      </c>
      <c r="M31" s="48">
        <f>IF(G31="n/a","n/a",G31*0.75)</f>
        <v>783.75</v>
      </c>
      <c r="N31" s="48">
        <f>IF(H31="n/a","n/a",H31*0.75)</f>
        <v>342.75</v>
      </c>
      <c r="O31" s="48">
        <f>IF(I31="n/a","n/a",I31*0.75)</f>
        <v>153.75</v>
      </c>
      <c r="P31" s="51"/>
      <c r="Q31" s="19" t="s">
        <v>54</v>
      </c>
      <c r="R31" s="21" t="s">
        <v>55</v>
      </c>
    </row>
    <row r="32" spans="1:18" s="6" customFormat="1" ht="12.95" customHeight="1">
      <c r="A32" s="5" t="s">
        <v>56</v>
      </c>
      <c r="B32" s="14" t="s">
        <v>57</v>
      </c>
      <c r="C32" s="14"/>
      <c r="D32" s="45"/>
      <c r="E32" s="66"/>
      <c r="F32" s="66"/>
      <c r="G32" s="66"/>
      <c r="H32" s="66"/>
      <c r="I32" s="66"/>
      <c r="J32" s="17"/>
      <c r="K32" s="44"/>
      <c r="L32" s="15"/>
      <c r="M32" s="15"/>
      <c r="N32" s="15"/>
      <c r="O32" s="15"/>
      <c r="P32" s="52"/>
      <c r="Q32" s="19" t="s">
        <v>58</v>
      </c>
      <c r="R32" s="21" t="s">
        <v>52</v>
      </c>
    </row>
    <row r="33" spans="1:22" s="6" customFormat="1" ht="12.95" customHeight="1">
      <c r="A33" s="9"/>
      <c r="B33" s="9"/>
      <c r="C33" s="14"/>
      <c r="D33" s="45"/>
      <c r="E33" s="66"/>
      <c r="F33" s="66"/>
      <c r="G33" s="66"/>
      <c r="H33" s="66"/>
      <c r="I33" s="66"/>
      <c r="J33" s="17"/>
      <c r="K33" s="44"/>
      <c r="L33" s="15"/>
      <c r="M33" s="15"/>
      <c r="N33" s="15"/>
      <c r="O33" s="15"/>
      <c r="P33" s="54"/>
      <c r="Q33" s="41"/>
      <c r="R33" s="40"/>
    </row>
    <row r="34" spans="1:22" s="6" customFormat="1" ht="12.95" customHeight="1">
      <c r="A34" s="34" t="s">
        <v>59</v>
      </c>
      <c r="B34" s="35" t="s">
        <v>60</v>
      </c>
      <c r="C34" s="34" t="s">
        <v>38</v>
      </c>
      <c r="D34" s="46"/>
      <c r="E34" s="64">
        <v>399</v>
      </c>
      <c r="F34" s="64" t="s">
        <v>19</v>
      </c>
      <c r="G34" s="64" t="s">
        <v>19</v>
      </c>
      <c r="H34" s="64">
        <v>238</v>
      </c>
      <c r="I34" s="64">
        <v>126</v>
      </c>
      <c r="J34" s="32"/>
      <c r="K34" s="43">
        <f>IF(E34="n/a","n/a",E34*0.75)</f>
        <v>299.25</v>
      </c>
      <c r="L34" s="48" t="str">
        <f>IF(F34="n/a","n/a",F34*0.75)</f>
        <v>n/a</v>
      </c>
      <c r="M34" s="48" t="str">
        <f>IF(G34="n/a","n/a",G34*0.75)</f>
        <v>n/a</v>
      </c>
      <c r="N34" s="48">
        <f>IF(H34="n/a","n/a",H34*0.75)</f>
        <v>178.5</v>
      </c>
      <c r="O34" s="48">
        <f>IF(I34="n/a","n/a",I34*0.75)</f>
        <v>94.5</v>
      </c>
      <c r="P34" s="55"/>
      <c r="Q34" s="37" t="s">
        <v>61</v>
      </c>
      <c r="R34" s="21" t="s">
        <v>62</v>
      </c>
    </row>
    <row r="35" spans="1:22" s="6" customFormat="1" ht="12.95" customHeight="1">
      <c r="A35" s="36"/>
      <c r="B35" s="37" t="s">
        <v>63</v>
      </c>
      <c r="C35" s="37"/>
      <c r="D35" s="47"/>
      <c r="E35" s="18"/>
      <c r="F35" s="18"/>
      <c r="G35" s="18"/>
      <c r="H35" s="50"/>
      <c r="I35" s="49"/>
      <c r="J35" s="32"/>
      <c r="K35" s="38"/>
      <c r="L35" s="49"/>
      <c r="M35" s="49"/>
      <c r="N35" s="49"/>
      <c r="O35" s="49"/>
      <c r="P35" s="39"/>
      <c r="Q35" s="37"/>
      <c r="R35" s="21" t="s">
        <v>64</v>
      </c>
    </row>
    <row r="36" spans="1:22" s="6" customFormat="1" ht="12" customHeight="1">
      <c r="A36" s="8"/>
      <c r="B36" s="3"/>
      <c r="C36" s="8"/>
      <c r="D36" s="8"/>
      <c r="E36" s="10"/>
      <c r="F36" s="10"/>
      <c r="G36" s="10"/>
      <c r="H36" s="10"/>
      <c r="I36" s="10"/>
      <c r="J36" s="8"/>
      <c r="P36" s="8"/>
      <c r="Q36" s="10"/>
    </row>
    <row r="37" spans="1:22" s="6" customFormat="1" ht="12" customHeight="1">
      <c r="B37" s="42" t="s">
        <v>65</v>
      </c>
      <c r="Q37" s="10"/>
    </row>
    <row r="38" spans="1:22" s="6" customFormat="1" ht="12" customHeight="1">
      <c r="B38" s="1"/>
      <c r="Q38" s="10"/>
    </row>
    <row r="39" spans="1:22" s="6" customFormat="1" ht="12" customHeight="1">
      <c r="A39" s="8"/>
      <c r="B39" s="3"/>
      <c r="C39" s="8"/>
      <c r="D39" s="8"/>
      <c r="E39" s="10"/>
      <c r="F39" s="10"/>
      <c r="G39" s="10"/>
      <c r="H39" s="10"/>
      <c r="I39" s="10"/>
      <c r="J39" s="8"/>
      <c r="P39" s="8"/>
    </row>
    <row r="40" spans="1:22" s="6" customFormat="1" ht="12" customHeight="1">
      <c r="B40" s="22" t="s">
        <v>66</v>
      </c>
      <c r="F40" s="22" t="s">
        <v>67</v>
      </c>
      <c r="R40" s="3" t="s">
        <v>68</v>
      </c>
    </row>
    <row r="41" spans="1:22" s="6" customFormat="1" ht="15" customHeight="1">
      <c r="A41" s="11"/>
      <c r="B41" s="6" t="s">
        <v>69</v>
      </c>
      <c r="F41" s="6" t="s">
        <v>70</v>
      </c>
      <c r="R41" s="23" t="s">
        <v>71</v>
      </c>
      <c r="U41" s="23"/>
      <c r="V41" s="24"/>
    </row>
    <row r="42" spans="1:22" s="6" customFormat="1" ht="15" customHeight="1">
      <c r="A42" s="11"/>
      <c r="B42" s="6" t="s">
        <v>72</v>
      </c>
      <c r="F42" s="6" t="s">
        <v>73</v>
      </c>
      <c r="R42" s="23" t="s">
        <v>74</v>
      </c>
      <c r="U42" s="24"/>
      <c r="V42" s="24"/>
    </row>
    <row r="43" spans="1:22" s="6" customFormat="1" ht="15" customHeight="1">
      <c r="A43" s="11"/>
      <c r="B43" s="6" t="s">
        <v>75</v>
      </c>
      <c r="R43" s="23" t="s">
        <v>76</v>
      </c>
      <c r="U43" s="24"/>
      <c r="V43" s="24"/>
    </row>
    <row r="44" spans="1:22" s="6" customFormat="1" ht="15" customHeight="1">
      <c r="A44" s="11"/>
      <c r="B44" s="6" t="s">
        <v>77</v>
      </c>
      <c r="F44" s="22" t="s">
        <v>78</v>
      </c>
      <c r="R44" s="23"/>
      <c r="U44" s="24"/>
      <c r="V44" s="24"/>
    </row>
    <row r="45" spans="1:22" s="6" customFormat="1" ht="15" customHeight="1">
      <c r="A45" s="11"/>
      <c r="B45" s="6" t="s">
        <v>79</v>
      </c>
      <c r="F45" s="6" t="s">
        <v>80</v>
      </c>
      <c r="R45" s="23" t="s">
        <v>81</v>
      </c>
      <c r="U45" s="24"/>
      <c r="V45" s="23"/>
    </row>
    <row r="46" spans="1:22" s="6" customFormat="1" ht="15" customHeight="1">
      <c r="A46" s="11"/>
      <c r="B46" s="6" t="s">
        <v>82</v>
      </c>
      <c r="F46" s="26" t="s">
        <v>83</v>
      </c>
      <c r="R46" s="23" t="s">
        <v>84</v>
      </c>
      <c r="U46" s="23"/>
      <c r="V46" s="24"/>
    </row>
    <row r="47" spans="1:22" s="6" customFormat="1" ht="15" customHeight="1">
      <c r="A47" s="11"/>
      <c r="B47" s="6" t="s">
        <v>85</v>
      </c>
      <c r="R47" s="23" t="s">
        <v>86</v>
      </c>
      <c r="U47" s="24"/>
      <c r="V47" s="24"/>
    </row>
    <row r="48" spans="1:22" s="6" customFormat="1" ht="15" customHeight="1">
      <c r="A48" s="11"/>
      <c r="F48" s="30" t="s">
        <v>87</v>
      </c>
      <c r="G48" s="30"/>
      <c r="H48" s="30"/>
      <c r="I48" s="30"/>
      <c r="J48" s="30"/>
      <c r="K48" s="29"/>
      <c r="L48" s="29"/>
      <c r="M48" s="29"/>
      <c r="R48" s="23"/>
      <c r="U48" s="24"/>
      <c r="V48" s="24"/>
    </row>
    <row r="49" spans="1:22" s="6" customFormat="1" ht="15" customHeight="1">
      <c r="A49" s="11"/>
      <c r="F49" s="6" t="s">
        <v>88</v>
      </c>
      <c r="R49" s="23"/>
      <c r="U49" s="24"/>
      <c r="V49" s="24"/>
    </row>
    <row r="50" spans="1:22" s="6" customFormat="1" ht="15" customHeight="1">
      <c r="A50" s="11"/>
      <c r="R50" s="23"/>
      <c r="U50" s="24"/>
      <c r="V50" s="24"/>
    </row>
    <row r="51" spans="1:22" s="6" customFormat="1" ht="12" customHeight="1">
      <c r="A51" s="11"/>
      <c r="B51" s="12"/>
      <c r="C51" s="11"/>
    </row>
    <row r="52" spans="1:22" s="29" customFormat="1" ht="15" customHeight="1">
      <c r="A52" s="56" t="s">
        <v>89</v>
      </c>
      <c r="B52" s="57"/>
      <c r="C52" s="57"/>
      <c r="R52" s="58"/>
      <c r="U52" s="59"/>
      <c r="V52" s="59"/>
    </row>
    <row r="53" spans="1:22" s="70" customFormat="1" ht="15" customHeight="1">
      <c r="A53" s="69" t="s">
        <v>90</v>
      </c>
      <c r="R53" s="71"/>
      <c r="U53" s="72"/>
      <c r="V53" s="72"/>
    </row>
    <row r="54" spans="1:22" s="6" customFormat="1" ht="15" customHeight="1">
      <c r="A54" s="60" t="s">
        <v>91</v>
      </c>
      <c r="R54" s="23"/>
      <c r="U54" s="24"/>
      <c r="V54" s="24"/>
    </row>
    <row r="55" spans="1:22" s="6" customFormat="1" ht="15" customHeight="1">
      <c r="A55" s="11"/>
      <c r="R55" s="23"/>
      <c r="U55" s="24"/>
      <c r="V55" s="24"/>
    </row>
    <row r="56" spans="1:22" s="6" customFormat="1" ht="12" customHeight="1">
      <c r="A56" s="11"/>
      <c r="B56" s="12"/>
      <c r="C56" s="11"/>
    </row>
    <row r="57" spans="1:22" s="6" customFormat="1" ht="15.95" customHeight="1">
      <c r="A57" s="13" t="s">
        <v>92</v>
      </c>
    </row>
    <row r="58" spans="1:22" s="6" customFormat="1" ht="15" customHeight="1">
      <c r="A58" s="12" t="s">
        <v>93</v>
      </c>
    </row>
    <row r="59" spans="1:22" s="6" customFormat="1" ht="15" customHeight="1">
      <c r="A59" s="12" t="s">
        <v>94</v>
      </c>
    </row>
    <row r="60" spans="1:22" s="6" customFormat="1" ht="12" customHeight="1"/>
    <row r="61" spans="1:22" ht="18">
      <c r="A61" s="13" t="s">
        <v>95</v>
      </c>
      <c r="Q61" s="6"/>
    </row>
    <row r="62" spans="1:22">
      <c r="A62" t="s">
        <v>96</v>
      </c>
    </row>
    <row r="63" spans="1:22">
      <c r="A63" t="s">
        <v>97</v>
      </c>
    </row>
    <row r="65" spans="1:2" ht="18">
      <c r="A65" s="13" t="s">
        <v>98</v>
      </c>
    </row>
    <row r="66" spans="1:2">
      <c r="A66" t="s">
        <v>99</v>
      </c>
    </row>
    <row r="68" spans="1:2" s="20" customFormat="1" ht="18">
      <c r="A68" s="13" t="s">
        <v>100</v>
      </c>
      <c r="B68"/>
    </row>
    <row r="69" spans="1:2">
      <c r="A69" t="s">
        <v>101</v>
      </c>
    </row>
    <row r="70" spans="1:2">
      <c r="A70" t="s">
        <v>102</v>
      </c>
    </row>
    <row r="73" spans="1:2" ht="18">
      <c r="A73" s="13"/>
    </row>
  </sheetData>
  <pageMargins left="0.70866141732283472" right="0.70866141732283472" top="0.15748031496062992" bottom="0.15748031496062992" header="0.31496062992125984" footer="0.31496062992125984"/>
  <pageSetup paperSize="9" fitToHeight="0" orientation="landscape" horizontalDpi="4294967293" r:id="rId1"/>
  <rowBreaks count="1" manualBreakCount="1">
    <brk id="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C9F60-E045-4DB5-8390-9DAAD9BE7A7D}">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0309FFB443264EA48093780BE8FF23" ma:contentTypeVersion="18" ma:contentTypeDescription="Create a new document." ma:contentTypeScope="" ma:versionID="ffad2153e99094f915dbdb4b89ec7228">
  <xsd:schema xmlns:xsd="http://www.w3.org/2001/XMLSchema" xmlns:xs="http://www.w3.org/2001/XMLSchema" xmlns:p="http://schemas.microsoft.com/office/2006/metadata/properties" xmlns:ns2="2eb749fe-5fe9-4e13-a390-43260ed36fd5" xmlns:ns3="9be6b4e4-e490-4c74-931c-2b4f6aec1577" targetNamespace="http://schemas.microsoft.com/office/2006/metadata/properties" ma:root="true" ma:fieldsID="84e08e7873bf880f43a83fcfbcfdc8a2" ns2:_="" ns3:_="">
    <xsd:import namespace="2eb749fe-5fe9-4e13-a390-43260ed36fd5"/>
    <xsd:import namespace="9be6b4e4-e490-4c74-931c-2b4f6aec15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b749fe-5fe9-4e13-a390-43260ed36f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e0f9ec8-ec49-42bb-9c07-c8c3f218d46c"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e6b4e4-e490-4c74-931c-2b4f6aec157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de1eb51-1d95-4f9c-aff2-68b63d3c2eb4}" ma:internalName="TaxCatchAll" ma:showField="CatchAllData" ma:web="9be6b4e4-e490-4c74-931c-2b4f6aec15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be6b4e4-e490-4c74-931c-2b4f6aec1577" xsi:nil="true"/>
    <lcf76f155ced4ddcb4097134ff3c332f xmlns="2eb749fe-5fe9-4e13-a390-43260ed36f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36FE32D-ABC1-4650-A679-DFC3C89E6B8B}"/>
</file>

<file path=customXml/itemProps2.xml><?xml version="1.0" encoding="utf-8"?>
<ds:datastoreItem xmlns:ds="http://schemas.openxmlformats.org/officeDocument/2006/customXml" ds:itemID="{B46608C8-FFF4-4CE1-AB71-6F4AFD6D4C8F}"/>
</file>

<file path=customXml/itemProps3.xml><?xml version="1.0" encoding="utf-8"?>
<ds:datastoreItem xmlns:ds="http://schemas.openxmlformats.org/officeDocument/2006/customXml" ds:itemID="{0519FEF6-5726-47CF-8607-9AF99429602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Dane Rosenfeldt</cp:lastModifiedBy>
  <cp:revision/>
  <dcterms:created xsi:type="dcterms:W3CDTF">2016-06-09T04:04:52Z</dcterms:created>
  <dcterms:modified xsi:type="dcterms:W3CDTF">2026-06-24T02:36:35Z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0x010100B10309FFB443264EA48093780BE8FF23</vt:lpwstr>
  </property>
  <property fmtid="{D5CDD505-2E9C-101B-9397-08002B2CF9AE}" pid="3" name="MediaServiceImageTags">
    <vt:lpwstr/>
  </property>
</Properties>
</file>